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264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13" i="1"/>
  <c r="J13" s="1"/>
  <c r="J27" s="1"/>
  <c r="I14"/>
  <c r="J14"/>
  <c r="I15"/>
  <c r="J15" s="1"/>
  <c r="I16"/>
  <c r="J16" s="1"/>
  <c r="I17"/>
  <c r="J17" s="1"/>
  <c r="I18"/>
  <c r="J18" s="1"/>
  <c r="I19"/>
  <c r="J19"/>
  <c r="I20"/>
  <c r="J20" s="1"/>
  <c r="I21"/>
  <c r="J21" s="1"/>
  <c r="I22"/>
  <c r="J22" s="1"/>
  <c r="I23"/>
  <c r="J23"/>
  <c r="I24"/>
  <c r="J24" s="1"/>
  <c r="I25"/>
  <c r="J25" s="1"/>
  <c r="I26"/>
  <c r="J26"/>
  <c r="C27"/>
  <c r="D27"/>
  <c r="E27"/>
  <c r="F27"/>
  <c r="G27"/>
  <c r="H27"/>
  <c r="I27"/>
  <c r="E30" l="1"/>
  <c r="D30"/>
  <c r="H30"/>
  <c r="G30"/>
  <c r="F30"/>
  <c r="C30"/>
</calcChain>
</file>

<file path=xl/sharedStrings.xml><?xml version="1.0" encoding="utf-8"?>
<sst xmlns="http://schemas.openxmlformats.org/spreadsheetml/2006/main" count="28" uniqueCount="28">
  <si>
    <t>Wyniki głosowania i frekwencji wyborczej</t>
  </si>
  <si>
    <t>Liczba osób uprawnionych do głosowania</t>
  </si>
  <si>
    <t>Godzina głosowania:</t>
  </si>
  <si>
    <t>Partie polityczne</t>
  </si>
  <si>
    <t>Suma głosów</t>
  </si>
  <si>
    <t>Frekwencja [%]</t>
  </si>
  <si>
    <t>PO</t>
  </si>
  <si>
    <t>PiS</t>
  </si>
  <si>
    <t>LiD</t>
  </si>
  <si>
    <t>PSL</t>
  </si>
  <si>
    <t>LPR</t>
  </si>
  <si>
    <t>Samoobrona</t>
  </si>
  <si>
    <t>Do 7:00</t>
  </si>
  <si>
    <t>Do 8:00</t>
  </si>
  <si>
    <t>Do 9:00</t>
  </si>
  <si>
    <t>Do 10:00</t>
  </si>
  <si>
    <t>Do 11:00</t>
  </si>
  <si>
    <t>Do 12:00</t>
  </si>
  <si>
    <t>Do 13:00</t>
  </si>
  <si>
    <t>Do 14:00</t>
  </si>
  <si>
    <t>Do 15:00</t>
  </si>
  <si>
    <t>Do 16:00</t>
  </si>
  <si>
    <t>Do 17:00</t>
  </si>
  <si>
    <t>Do 18:00</t>
  </si>
  <si>
    <t>Do 19:00</t>
  </si>
  <si>
    <t>Do 20:00</t>
  </si>
  <si>
    <t>Suma głosów poszczególnych partii:</t>
  </si>
  <si>
    <t>Suma głosów poszczególnych partii w stosunku do frekwencji: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</si>
</sst>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/>
    <xf numFmtId="0" fontId="0" fillId="0" borderId="9" xfId="0" applyFont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Układ sił politycznych w sejmie</a:t>
            </a:r>
          </a:p>
        </c:rich>
      </c:tx>
      <c:layout>
        <c:manualLayout>
          <c:xMode val="edge"/>
          <c:yMode val="edge"/>
          <c:x val="0.37030615060318806"/>
          <c:y val="2.82903168847018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689980242708076"/>
          <c:y val="0.16236181864263657"/>
          <c:w val="0.54148540890088814"/>
          <c:h val="0.76260854210935358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Arkusz1!$C$12:$H$12</c:f>
              <c:strCache>
                <c:ptCount val="6"/>
                <c:pt idx="0">
                  <c:v>PO</c:v>
                </c:pt>
                <c:pt idx="1">
                  <c:v>PiS</c:v>
                </c:pt>
                <c:pt idx="2">
                  <c:v>LiD</c:v>
                </c:pt>
                <c:pt idx="3">
                  <c:v>PSL</c:v>
                </c:pt>
                <c:pt idx="4">
                  <c:v>LPR</c:v>
                </c:pt>
                <c:pt idx="5">
                  <c:v>Samoobrona</c:v>
                </c:pt>
              </c:strCache>
            </c:strRef>
          </c:cat>
          <c:val>
            <c:numRef>
              <c:f>Arkusz1!$C$27:$H$27</c:f>
              <c:numCache>
                <c:formatCode>General</c:formatCode>
                <c:ptCount val="6"/>
                <c:pt idx="0">
                  <c:v>2499</c:v>
                </c:pt>
                <c:pt idx="1">
                  <c:v>2274</c:v>
                </c:pt>
                <c:pt idx="2">
                  <c:v>1427</c:v>
                </c:pt>
                <c:pt idx="3">
                  <c:v>751</c:v>
                </c:pt>
                <c:pt idx="4">
                  <c:v>222</c:v>
                </c:pt>
                <c:pt idx="5">
                  <c:v>144</c:v>
                </c:pt>
              </c:numCache>
            </c:numRef>
          </c:val>
        </c:ser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91819594133283"/>
          <c:y val="0.46617522170878228"/>
          <c:w val="8.1222811335133233E-2"/>
          <c:h val="0.1562117497546579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Układ sił politycznych w sejmie</a:t>
            </a:r>
          </a:p>
        </c:rich>
      </c:tx>
      <c:layout>
        <c:manualLayout>
          <c:xMode val="edge"/>
          <c:yMode val="edge"/>
          <c:x val="0.37007905634761901"/>
          <c:y val="2.8360066396656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722675663922095"/>
          <c:y val="0.16276212018950864"/>
          <c:w val="0.54068287664971282"/>
          <c:h val="0.76202265361451771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Arkusz1!$C$12:$H$12</c:f>
              <c:strCache>
                <c:ptCount val="6"/>
                <c:pt idx="0">
                  <c:v>PO</c:v>
                </c:pt>
                <c:pt idx="1">
                  <c:v>PiS</c:v>
                </c:pt>
                <c:pt idx="2">
                  <c:v>LiD</c:v>
                </c:pt>
                <c:pt idx="3">
                  <c:v>PSL</c:v>
                </c:pt>
                <c:pt idx="4">
                  <c:v>LPR</c:v>
                </c:pt>
                <c:pt idx="5">
                  <c:v>Samoobrona</c:v>
                </c:pt>
              </c:strCache>
            </c:strRef>
          </c:cat>
          <c:val>
            <c:numRef>
              <c:f>Arkusz1!$C$27:$H$27</c:f>
              <c:numCache>
                <c:formatCode>General</c:formatCode>
                <c:ptCount val="6"/>
                <c:pt idx="0">
                  <c:v>2499</c:v>
                </c:pt>
                <c:pt idx="1">
                  <c:v>2274</c:v>
                </c:pt>
                <c:pt idx="2">
                  <c:v>1427</c:v>
                </c:pt>
                <c:pt idx="3">
                  <c:v>751</c:v>
                </c:pt>
                <c:pt idx="4">
                  <c:v>222</c:v>
                </c:pt>
                <c:pt idx="5">
                  <c:v>144</c:v>
                </c:pt>
              </c:numCache>
            </c:numRef>
          </c:val>
        </c:ser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76193299733199"/>
          <c:y val="0.46609152599722931"/>
          <c:w val="8.1364898913306311E-2"/>
          <c:h val="0.15659688836414848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36</xdr:row>
      <xdr:rowOff>38100</xdr:rowOff>
    </xdr:from>
    <xdr:to>
      <xdr:col>11</xdr:col>
      <xdr:colOff>525780</xdr:colOff>
      <xdr:row>73</xdr:row>
      <xdr:rowOff>30480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784860</xdr:colOff>
      <xdr:row>36</xdr:row>
      <xdr:rowOff>144780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workbookViewId="0">
      <selection activeCell="C53" sqref="C53"/>
    </sheetView>
  </sheetViews>
  <sheetFormatPr defaultColWidth="11.5546875" defaultRowHeight="13.2"/>
  <cols>
    <col min="1" max="1" width="8.109375" customWidth="1"/>
    <col min="2" max="2" width="12.33203125" customWidth="1"/>
    <col min="3" max="8" width="11.5546875" customWidth="1"/>
    <col min="9" max="9" width="12.5546875" customWidth="1"/>
    <col min="10" max="10" width="14.33203125" customWidth="1"/>
  </cols>
  <sheetData>
    <row r="2" spans="2:1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2:11">
      <c r="B6" s="13" t="s">
        <v>1</v>
      </c>
      <c r="C6" s="14">
        <v>10000</v>
      </c>
    </row>
    <row r="7" spans="2:11">
      <c r="B7" s="13"/>
      <c r="C7" s="13"/>
    </row>
    <row r="8" spans="2:11">
      <c r="B8" s="13"/>
      <c r="C8" s="13"/>
    </row>
    <row r="9" spans="2:11">
      <c r="B9" s="13"/>
      <c r="C9" s="13"/>
    </row>
    <row r="11" spans="2:11">
      <c r="B11" s="15" t="s">
        <v>2</v>
      </c>
      <c r="C11" s="16" t="s">
        <v>3</v>
      </c>
      <c r="D11" s="16"/>
      <c r="E11" s="16"/>
      <c r="F11" s="16"/>
      <c r="G11" s="16"/>
      <c r="H11" s="16"/>
      <c r="I11" s="17" t="s">
        <v>4</v>
      </c>
      <c r="J11" s="18" t="s">
        <v>5</v>
      </c>
    </row>
    <row r="12" spans="2:11">
      <c r="B12" s="15"/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  <c r="I12" s="17"/>
      <c r="J12" s="18"/>
    </row>
    <row r="13" spans="2:11">
      <c r="B13" s="2" t="s">
        <v>12</v>
      </c>
      <c r="C13" s="3">
        <v>25</v>
      </c>
      <c r="D13" s="3">
        <v>19</v>
      </c>
      <c r="E13" s="3">
        <v>8</v>
      </c>
      <c r="F13" s="3">
        <v>5</v>
      </c>
      <c r="G13" s="3">
        <v>1</v>
      </c>
      <c r="H13" s="3">
        <v>0</v>
      </c>
      <c r="I13" s="3">
        <f t="shared" ref="I13:I27" si="0">SUM(C13:H13)</f>
        <v>58</v>
      </c>
      <c r="J13" s="4">
        <f>I13/C6*100</f>
        <v>0.57999999999999996</v>
      </c>
    </row>
    <row r="14" spans="2:11">
      <c r="B14" s="2" t="s">
        <v>13</v>
      </c>
      <c r="C14" s="3">
        <v>3</v>
      </c>
      <c r="D14" s="3">
        <v>15</v>
      </c>
      <c r="E14" s="3">
        <v>15</v>
      </c>
      <c r="F14" s="3">
        <v>12</v>
      </c>
      <c r="G14" s="3">
        <v>8</v>
      </c>
      <c r="H14" s="3">
        <v>5</v>
      </c>
      <c r="I14" s="3">
        <f t="shared" si="0"/>
        <v>58</v>
      </c>
      <c r="J14" s="4">
        <f>I14/C6*100</f>
        <v>0.57999999999999996</v>
      </c>
    </row>
    <row r="15" spans="2:11">
      <c r="B15" s="2" t="s">
        <v>14</v>
      </c>
      <c r="C15" s="3">
        <v>40</v>
      </c>
      <c r="D15" s="3">
        <v>17</v>
      </c>
      <c r="E15" s="3">
        <v>12</v>
      </c>
      <c r="F15" s="3">
        <v>4</v>
      </c>
      <c r="G15" s="3">
        <v>5</v>
      </c>
      <c r="H15" s="3">
        <v>3</v>
      </c>
      <c r="I15" s="3">
        <f t="shared" si="0"/>
        <v>81</v>
      </c>
      <c r="J15" s="4">
        <f>I15/C6*100</f>
        <v>0.80999999999999994</v>
      </c>
    </row>
    <row r="16" spans="2:11">
      <c r="B16" s="2" t="s">
        <v>15</v>
      </c>
      <c r="C16" s="3">
        <v>45</v>
      </c>
      <c r="D16" s="3">
        <v>40</v>
      </c>
      <c r="E16" s="3">
        <v>20</v>
      </c>
      <c r="F16" s="3">
        <v>10</v>
      </c>
      <c r="G16" s="3">
        <v>2</v>
      </c>
      <c r="H16" s="3">
        <v>3</v>
      </c>
      <c r="I16" s="3">
        <f t="shared" si="0"/>
        <v>120</v>
      </c>
      <c r="J16" s="4">
        <f>I16/C6*100</f>
        <v>1.2</v>
      </c>
    </row>
    <row r="17" spans="2:10">
      <c r="B17" s="2" t="s">
        <v>16</v>
      </c>
      <c r="C17" s="3">
        <v>112</v>
      </c>
      <c r="D17" s="3">
        <v>91</v>
      </c>
      <c r="E17" s="3">
        <v>42</v>
      </c>
      <c r="F17" s="3">
        <v>12</v>
      </c>
      <c r="G17" s="3">
        <v>3</v>
      </c>
      <c r="H17" s="3">
        <v>4</v>
      </c>
      <c r="I17" s="3">
        <f t="shared" si="0"/>
        <v>264</v>
      </c>
      <c r="J17" s="4">
        <f>I17/C6*100</f>
        <v>2.64</v>
      </c>
    </row>
    <row r="18" spans="2:10">
      <c r="B18" s="2" t="s">
        <v>17</v>
      </c>
      <c r="C18" s="3">
        <v>105</v>
      </c>
      <c r="D18" s="3">
        <v>101</v>
      </c>
      <c r="E18" s="3">
        <v>102</v>
      </c>
      <c r="F18" s="3">
        <v>32</v>
      </c>
      <c r="G18" s="3">
        <v>10</v>
      </c>
      <c r="H18" s="3">
        <v>8</v>
      </c>
      <c r="I18" s="3">
        <f t="shared" si="0"/>
        <v>358</v>
      </c>
      <c r="J18" s="4">
        <f>I18/C6*100</f>
        <v>3.58</v>
      </c>
    </row>
    <row r="19" spans="2:10">
      <c r="B19" s="2" t="s">
        <v>18</v>
      </c>
      <c r="C19" s="3">
        <v>148</v>
      </c>
      <c r="D19" s="3">
        <v>112</v>
      </c>
      <c r="E19" s="3">
        <v>91</v>
      </c>
      <c r="F19" s="3">
        <v>70</v>
      </c>
      <c r="G19" s="3">
        <v>18</v>
      </c>
      <c r="H19" s="3">
        <v>12</v>
      </c>
      <c r="I19" s="3">
        <f t="shared" si="0"/>
        <v>451</v>
      </c>
      <c r="J19" s="4">
        <f>I19/C6*100</f>
        <v>4.51</v>
      </c>
    </row>
    <row r="20" spans="2:10">
      <c r="B20" s="2" t="s">
        <v>19</v>
      </c>
      <c r="C20" s="3">
        <v>208</v>
      </c>
      <c r="D20" s="3">
        <v>193</v>
      </c>
      <c r="E20" s="3">
        <v>115</v>
      </c>
      <c r="F20" s="3">
        <v>62</v>
      </c>
      <c r="G20" s="3">
        <v>22</v>
      </c>
      <c r="H20" s="3">
        <v>14</v>
      </c>
      <c r="I20" s="3">
        <f t="shared" si="0"/>
        <v>614</v>
      </c>
      <c r="J20" s="4">
        <f>I20/C6*100</f>
        <v>6.1400000000000006</v>
      </c>
    </row>
    <row r="21" spans="2:10">
      <c r="B21" s="2" t="s">
        <v>20</v>
      </c>
      <c r="C21" s="3">
        <v>289</v>
      </c>
      <c r="D21" s="3">
        <v>238</v>
      </c>
      <c r="E21" s="3">
        <v>180</v>
      </c>
      <c r="F21" s="3">
        <v>88</v>
      </c>
      <c r="G21" s="3">
        <v>31</v>
      </c>
      <c r="H21" s="3">
        <v>15</v>
      </c>
      <c r="I21" s="3">
        <f t="shared" si="0"/>
        <v>841</v>
      </c>
      <c r="J21" s="4">
        <f>I21/C6*100</f>
        <v>8.41</v>
      </c>
    </row>
    <row r="22" spans="2:10">
      <c r="B22" s="2" t="s">
        <v>21</v>
      </c>
      <c r="C22" s="3">
        <v>420</v>
      </c>
      <c r="D22" s="3">
        <v>414</v>
      </c>
      <c r="E22" s="3">
        <v>218</v>
      </c>
      <c r="F22" s="3">
        <v>105</v>
      </c>
      <c r="G22" s="3">
        <v>42</v>
      </c>
      <c r="H22" s="3">
        <v>31</v>
      </c>
      <c r="I22" s="3">
        <f t="shared" si="0"/>
        <v>1230</v>
      </c>
      <c r="J22" s="4">
        <f>I22/C6*100</f>
        <v>12.3</v>
      </c>
    </row>
    <row r="23" spans="2:10">
      <c r="B23" s="2" t="s">
        <v>22</v>
      </c>
      <c r="C23" s="3">
        <v>401</v>
      </c>
      <c r="D23" s="3">
        <v>420</v>
      </c>
      <c r="E23" s="3">
        <v>231</v>
      </c>
      <c r="F23" s="3">
        <v>112</v>
      </c>
      <c r="G23" s="3">
        <v>38</v>
      </c>
      <c r="H23" s="3">
        <v>23</v>
      </c>
      <c r="I23" s="3">
        <f t="shared" si="0"/>
        <v>1225</v>
      </c>
      <c r="J23" s="4">
        <f>I23/C6*100</f>
        <v>12.25</v>
      </c>
    </row>
    <row r="24" spans="2:10">
      <c r="B24" s="2" t="s">
        <v>23</v>
      </c>
      <c r="C24" s="3">
        <v>398</v>
      </c>
      <c r="D24" s="3">
        <v>320</v>
      </c>
      <c r="E24" s="3">
        <v>208</v>
      </c>
      <c r="F24" s="3">
        <v>148</v>
      </c>
      <c r="G24" s="3">
        <v>23</v>
      </c>
      <c r="H24" s="3">
        <v>18</v>
      </c>
      <c r="I24" s="3">
        <f t="shared" si="0"/>
        <v>1115</v>
      </c>
      <c r="J24" s="4">
        <f>I24/C6*100</f>
        <v>11.15</v>
      </c>
    </row>
    <row r="25" spans="2:10">
      <c r="B25" s="2" t="s">
        <v>24</v>
      </c>
      <c r="C25" s="3">
        <v>204</v>
      </c>
      <c r="D25" s="3">
        <v>201</v>
      </c>
      <c r="E25" s="3">
        <v>113</v>
      </c>
      <c r="F25" s="3">
        <v>52</v>
      </c>
      <c r="G25" s="3">
        <v>14</v>
      </c>
      <c r="H25" s="3">
        <v>7</v>
      </c>
      <c r="I25" s="3">
        <f t="shared" si="0"/>
        <v>591</v>
      </c>
      <c r="J25" s="4">
        <f>I25/C6*100</f>
        <v>5.91</v>
      </c>
    </row>
    <row r="26" spans="2:10">
      <c r="B26" s="2" t="s">
        <v>25</v>
      </c>
      <c r="C26" s="3">
        <v>101</v>
      </c>
      <c r="D26" s="3">
        <v>93</v>
      </c>
      <c r="E26" s="3">
        <v>72</v>
      </c>
      <c r="F26" s="3">
        <v>39</v>
      </c>
      <c r="G26" s="3">
        <v>5</v>
      </c>
      <c r="H26" s="3">
        <v>1</v>
      </c>
      <c r="I26" s="3">
        <f t="shared" si="0"/>
        <v>311</v>
      </c>
      <c r="J26" s="4">
        <f>I26/C6*100</f>
        <v>3.11</v>
      </c>
    </row>
    <row r="27" spans="2:10">
      <c r="B27" s="11" t="s">
        <v>26</v>
      </c>
      <c r="C27" s="10">
        <f t="shared" ref="C27:H27" si="1">SUM(C13:C26)</f>
        <v>2499</v>
      </c>
      <c r="D27" s="10">
        <f t="shared" si="1"/>
        <v>2274</v>
      </c>
      <c r="E27" s="10">
        <f t="shared" si="1"/>
        <v>1427</v>
      </c>
      <c r="F27" s="10">
        <f t="shared" si="1"/>
        <v>751</v>
      </c>
      <c r="G27" s="10">
        <f t="shared" si="1"/>
        <v>222</v>
      </c>
      <c r="H27" s="10">
        <f t="shared" si="1"/>
        <v>144</v>
      </c>
      <c r="I27" s="10">
        <f t="shared" si="0"/>
        <v>7317</v>
      </c>
      <c r="J27" s="5">
        <f>SUM(J13:J26)</f>
        <v>73.17</v>
      </c>
    </row>
    <row r="28" spans="2:10">
      <c r="B28" s="11"/>
      <c r="C28" s="10"/>
      <c r="D28" s="10"/>
      <c r="E28" s="10"/>
      <c r="F28" s="10"/>
      <c r="G28" s="10"/>
      <c r="H28" s="10"/>
      <c r="I28" s="10"/>
      <c r="J28" s="5"/>
    </row>
    <row r="29" spans="2:10">
      <c r="B29" s="11"/>
      <c r="C29" s="10"/>
      <c r="D29" s="10"/>
      <c r="E29" s="10"/>
      <c r="F29" s="10"/>
      <c r="G29" s="10"/>
      <c r="H29" s="10"/>
      <c r="I29" s="10"/>
      <c r="J29" s="5"/>
    </row>
    <row r="30" spans="2:10">
      <c r="B30" s="6" t="s">
        <v>27</v>
      </c>
      <c r="C30" s="7">
        <f>C27*J27/I27</f>
        <v>24.990000000000002</v>
      </c>
      <c r="D30" s="7">
        <f>J27*D27/I27</f>
        <v>22.740000000000002</v>
      </c>
      <c r="E30" s="7">
        <f>J27*E27/I27</f>
        <v>14.27</v>
      </c>
      <c r="F30" s="7">
        <f>J27*F27/I27</f>
        <v>7.51</v>
      </c>
      <c r="G30" s="7">
        <f>J27*G27/I27</f>
        <v>2.2199999999999998</v>
      </c>
      <c r="H30" s="7">
        <f>J27*H27/I27</f>
        <v>1.44</v>
      </c>
      <c r="I30" s="8"/>
      <c r="J30" s="9"/>
    </row>
    <row r="31" spans="2:10">
      <c r="B31" s="6"/>
      <c r="C31" s="7"/>
      <c r="D31" s="7"/>
      <c r="E31" s="7"/>
      <c r="F31" s="7"/>
      <c r="G31" s="7"/>
      <c r="H31" s="7"/>
      <c r="I31" s="7"/>
      <c r="J31" s="9"/>
    </row>
    <row r="32" spans="2:10">
      <c r="B32" s="6"/>
      <c r="C32" s="7"/>
      <c r="D32" s="7"/>
      <c r="E32" s="7"/>
      <c r="F32" s="7"/>
      <c r="G32" s="7"/>
      <c r="H32" s="7"/>
      <c r="I32" s="7"/>
      <c r="J32" s="9"/>
    </row>
    <row r="33" spans="2:10">
      <c r="B33" s="6"/>
      <c r="C33" s="7"/>
      <c r="D33" s="7"/>
      <c r="E33" s="7"/>
      <c r="F33" s="7"/>
      <c r="G33" s="7"/>
      <c r="H33" s="7"/>
      <c r="I33" s="7"/>
      <c r="J33" s="9"/>
    </row>
    <row r="34" spans="2:10">
      <c r="B34" s="6"/>
      <c r="C34" s="7"/>
      <c r="D34" s="7"/>
      <c r="E34" s="7"/>
      <c r="F34" s="7"/>
      <c r="G34" s="7"/>
      <c r="H34" s="7"/>
      <c r="I34" s="7"/>
      <c r="J34" s="9"/>
    </row>
  </sheetData>
  <mergeCells count="25">
    <mergeCell ref="B2:K4"/>
    <mergeCell ref="B6:B9"/>
    <mergeCell ref="C6:C9"/>
    <mergeCell ref="B11:B12"/>
    <mergeCell ref="C11:H11"/>
    <mergeCell ref="I11:I12"/>
    <mergeCell ref="J11:J12"/>
    <mergeCell ref="F27:F29"/>
    <mergeCell ref="G27:G29"/>
    <mergeCell ref="H27:H29"/>
    <mergeCell ref="I27:I29"/>
    <mergeCell ref="B27:B29"/>
    <mergeCell ref="C27:C29"/>
    <mergeCell ref="D27:D29"/>
    <mergeCell ref="E27:E29"/>
    <mergeCell ref="J27:J29"/>
    <mergeCell ref="B30:B34"/>
    <mergeCell ref="C30:C34"/>
    <mergeCell ref="D30:D34"/>
    <mergeCell ref="E30:E34"/>
    <mergeCell ref="F30:F34"/>
    <mergeCell ref="G30:G34"/>
    <mergeCell ref="H30:H34"/>
    <mergeCell ref="I30:I34"/>
    <mergeCell ref="J30:J34"/>
  </mergeCells>
  <phoneticPr fontId="0" type="noConversion"/>
  <pageMargins left="0.78749999999999998" right="0.78749999999999998" top="0.78749999999999998" bottom="0.78749999999999998" header="0.51180555555555562" footer="0.51180555555555562"/>
  <pageSetup paperSize="9" orientation="landscape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defaultColWidth="11.5546875" defaultRowHeight="13.2"/>
  <sheetData/>
  <phoneticPr fontId="0" type="noConversion"/>
  <pageMargins left="0.78749999999999998" right="0.78749999999999998" top="0.78749999999999998" bottom="0.78749999999999998" header="0.51180555555555562" footer="0.51180555555555562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546875" defaultRowHeight="13.2"/>
  <sheetData/>
  <phoneticPr fontId="0" type="noConversion"/>
  <pageMargins left="0.78749999999999998" right="0.78749999999999998" top="0.78749999999999998" bottom="0.78749999999999998" header="0.51180555555555562" footer="0.51180555555555562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Śpiewak</dc:creator>
  <cp:lastModifiedBy>Tomasz Śpiewak</cp:lastModifiedBy>
  <dcterms:created xsi:type="dcterms:W3CDTF">2019-06-11T19:23:34Z</dcterms:created>
  <dcterms:modified xsi:type="dcterms:W3CDTF">2019-06-11T19:23:34Z</dcterms:modified>
</cp:coreProperties>
</file>